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035" windowHeight="15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<sst xmlns="http://schemas.openxmlformats.org/spreadsheetml/2006/main" count="8" uniqueCount="8">
  <si>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Month</t>
  </si>
  <si>
    <t>Current</t>
  </si>
  <si>
    <t>Paid</t>
  </si>
  <si>
    <t>Late</t>
  </si>
  <si>
    <t>Defaulted</t>
  </si>
  <si>
    <t>12 Month Moving Total</t>
  </si>
  <si>
    <t>12 Month Moving Average</t>
  </si>
  <si>
    <t>Originations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</si>
</sst>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63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6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0" fillId="2" borderId="1" xfId="0" applyNumberFormat="1" applyFont="1" applyFill="1" applyBorder="1" applyAlignment="1">
      <alignment horizontal="left" wrapText="1"/>
    </xf>
    <xf numFmtId="6" fontId="0" fillId="2" borderId="1" xfId="0" applyNumberFormat="1" applyFont="1" applyFill="1" applyBorder="1" applyAlignment="1">
      <alignment horizontal="right" wrapText="1"/>
    </xf>
    <xf numFmtId="169" fontId="0" fillId="2" borderId="2" xfId="0" applyNumberFormat="1" applyFont="1" applyFill="1" applyBorder="1" applyAlignment="1">
      <alignment horizontal="left" wrapText="1"/>
    </xf>
    <xf numFmtId="6" fontId="0" fillId="2" borderId="2" xfId="0" applyNumberFormat="1" applyFont="1" applyFill="1" applyBorder="1" applyAlignment="1">
      <alignment horizontal="right" wrapText="1"/>
    </xf>
    <xf numFmtId="6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6" fontId="0" fillId="0" borderId="2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8" fontId="0" fillId="0" borderId="2" xfId="0" applyNumberForma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Prosper Loan Originations (12-month Moving Average)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Sheet1!$A$13:$A$33</c:f>
              <c:strCache/>
            </c:strRef>
          </c:cat>
          <c:val>
            <c:numRef>
              <c:f>Sheet1!$B$13:$B$33</c:f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Sheet1!$A$13:$A$33</c:f>
              <c:strCache/>
            </c:strRef>
          </c:cat>
          <c:val>
            <c:numRef>
              <c:f>Sheet1!$C$13:$C$33</c:f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Sheet1!$A$13:$A$33</c:f>
              <c:strCache/>
            </c:strRef>
          </c:cat>
          <c:val>
            <c:numRef>
              <c:f>Sheet1!$D$13:$D$33</c:f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Sheet1!$A$13:$A$33</c:f>
              <c:strCache/>
            </c:strRef>
          </c:cat>
          <c:val>
            <c:numRef>
              <c:f>Sheet1!$E$13:$E$33</c:f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Sheet1!$A$13:$A$33</c:f>
              <c:strCache/>
            </c:strRef>
          </c:cat>
          <c:val>
            <c:numRef>
              <c:f>Sheet1!$F$13:$F$33</c:f>
            </c:numRef>
          </c:val>
          <c:smooth val="0"/>
        </c:ser>
        <c:ser>
          <c:idx val="0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Sheet1!$A$13:$A$33</c:f>
              <c:strCache/>
            </c:strRef>
          </c:cat>
          <c:val>
            <c:numRef>
              <c:f>Sheet1!$G$13:$G$33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Sheet1!$A$13:$A$33</c:f>
              <c:strCache/>
            </c:strRef>
          </c:cat>
          <c:val>
            <c:numRef>
              <c:f>Sheet1!$H$13:$H$33</c:f>
              <c:numCache/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Ending Month of 12-month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2611"/>
        <c:crosses val="autoZero"/>
        <c:auto val="0"/>
        <c:lblOffset val="100"/>
        <c:noMultiLvlLbl val="0"/>
      </c:cat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Monthly Originations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4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0</xdr:row>
      <xdr:rowOff>76200</xdr:rowOff>
    </xdr:from>
    <xdr:to>
      <xdr:col>19</xdr:col>
      <xdr:colOff>600075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362200" y="76200"/>
        <a:ext cx="6448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F1" sqref="F1:G16384"/>
    </sheetView>
  </sheetViews>
  <sheetFormatPr defaultColWidth="9.140625" defaultRowHeight="12.75"/>
  <cols>
    <col min="2" max="3" width="10.57421875" style="0" hidden="1" customWidth="1"/>
    <col min="4" max="4" width="11.28125" style="0" hidden="1" customWidth="1"/>
    <col min="5" max="5" width="10.00390625" style="0" hidden="1" customWidth="1"/>
    <col min="6" max="6" width="15.00390625" style="0" hidden="1" customWidth="1"/>
    <col min="7" max="7" width="12.421875" style="0" hidden="1" customWidth="1"/>
    <col min="8" max="8" width="13.421875" style="0" bestFit="1" customWidth="1"/>
  </cols>
  <sheetData>
    <row r="1" spans="1:8" ht="42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7</v>
      </c>
      <c r="G1" s="13" t="s">
        <v>5</v>
      </c>
      <c r="H1" s="16" t="s">
        <v>6</v>
      </c>
    </row>
    <row r="2" spans="1:8" ht="12.75">
      <c r="A2" s="7">
        <v>38687</v>
      </c>
      <c r="B2" s="8">
        <v>9998</v>
      </c>
      <c r="C2" s="8">
        <v>20889</v>
      </c>
      <c r="D2" s="8">
        <v>0</v>
      </c>
      <c r="E2" s="8">
        <v>0</v>
      </c>
      <c r="F2" s="9">
        <f>SUM(B2:E2)</f>
        <v>30887</v>
      </c>
      <c r="G2" s="10"/>
      <c r="H2" s="14"/>
    </row>
    <row r="3" spans="1:8" ht="12.75">
      <c r="A3" s="7">
        <v>38718</v>
      </c>
      <c r="B3" s="8">
        <v>17500</v>
      </c>
      <c r="C3" s="8">
        <v>22620</v>
      </c>
      <c r="D3" s="8">
        <v>0</v>
      </c>
      <c r="E3" s="8">
        <v>5000</v>
      </c>
      <c r="F3" s="9">
        <f aca="true" t="shared" si="0" ref="F3:F33">SUM(B3:E3)</f>
        <v>45120</v>
      </c>
      <c r="G3" s="10"/>
      <c r="H3" s="14"/>
    </row>
    <row r="4" spans="1:8" ht="12.75">
      <c r="A4" s="7">
        <v>38749</v>
      </c>
      <c r="B4" s="8">
        <v>173900</v>
      </c>
      <c r="C4" s="8">
        <v>206883</v>
      </c>
      <c r="D4" s="8">
        <v>38500</v>
      </c>
      <c r="E4" s="8">
        <v>35851</v>
      </c>
      <c r="F4" s="9">
        <f t="shared" si="0"/>
        <v>455134</v>
      </c>
      <c r="G4" s="10"/>
      <c r="H4" s="14"/>
    </row>
    <row r="5" spans="1:8" ht="12.75">
      <c r="A5" s="7">
        <v>38777</v>
      </c>
      <c r="B5" s="8">
        <v>387269</v>
      </c>
      <c r="C5" s="8">
        <v>404855</v>
      </c>
      <c r="D5" s="8">
        <v>91750</v>
      </c>
      <c r="E5" s="8">
        <v>190609</v>
      </c>
      <c r="F5" s="9">
        <f t="shared" si="0"/>
        <v>1074483</v>
      </c>
      <c r="G5" s="10"/>
      <c r="H5" s="14"/>
    </row>
    <row r="6" spans="1:8" ht="12.75">
      <c r="A6" s="7">
        <v>38808</v>
      </c>
      <c r="B6" s="8">
        <v>625680</v>
      </c>
      <c r="C6" s="8">
        <v>415674</v>
      </c>
      <c r="D6" s="8">
        <v>160208</v>
      </c>
      <c r="E6" s="8">
        <v>332033</v>
      </c>
      <c r="F6" s="9">
        <f t="shared" si="0"/>
        <v>1533595</v>
      </c>
      <c r="G6" s="10"/>
      <c r="H6" s="14"/>
    </row>
    <row r="7" spans="1:8" ht="12.75">
      <c r="A7" s="7">
        <v>38838</v>
      </c>
      <c r="B7" s="8">
        <v>817787</v>
      </c>
      <c r="C7" s="8">
        <v>656691</v>
      </c>
      <c r="D7" s="8">
        <v>252179</v>
      </c>
      <c r="E7" s="8">
        <v>361932</v>
      </c>
      <c r="F7" s="9">
        <f t="shared" si="0"/>
        <v>2088589</v>
      </c>
      <c r="G7" s="10"/>
      <c r="H7" s="14"/>
    </row>
    <row r="8" spans="1:8" ht="12.75">
      <c r="A8" s="7">
        <v>38869</v>
      </c>
      <c r="B8" s="8">
        <v>744690</v>
      </c>
      <c r="C8" s="8">
        <v>711377</v>
      </c>
      <c r="D8" s="8">
        <v>276676</v>
      </c>
      <c r="E8" s="8">
        <v>407750</v>
      </c>
      <c r="F8" s="9">
        <f t="shared" si="0"/>
        <v>2140493</v>
      </c>
      <c r="G8" s="10"/>
      <c r="H8" s="14"/>
    </row>
    <row r="9" spans="1:8" ht="12.75">
      <c r="A9" s="7">
        <v>38899</v>
      </c>
      <c r="B9" s="8">
        <v>1018683</v>
      </c>
      <c r="C9" s="8">
        <v>663803</v>
      </c>
      <c r="D9" s="8">
        <v>274623</v>
      </c>
      <c r="E9" s="8">
        <v>394638</v>
      </c>
      <c r="F9" s="9">
        <f t="shared" si="0"/>
        <v>2351747</v>
      </c>
      <c r="G9" s="10"/>
      <c r="H9" s="14"/>
    </row>
    <row r="10" spans="1:8" ht="12.75">
      <c r="A10" s="7">
        <v>38930</v>
      </c>
      <c r="B10" s="8">
        <v>1726222</v>
      </c>
      <c r="C10" s="8">
        <v>956376</v>
      </c>
      <c r="D10" s="8">
        <v>491859</v>
      </c>
      <c r="E10" s="8">
        <v>747056</v>
      </c>
      <c r="F10" s="9">
        <f t="shared" si="0"/>
        <v>3921513</v>
      </c>
      <c r="G10" s="10"/>
      <c r="H10" s="14"/>
    </row>
    <row r="11" spans="1:8" ht="12.75">
      <c r="A11" s="7">
        <v>38961</v>
      </c>
      <c r="B11" s="8">
        <v>1383982</v>
      </c>
      <c r="C11" s="8">
        <v>788793</v>
      </c>
      <c r="D11" s="8">
        <v>467321</v>
      </c>
      <c r="E11" s="8">
        <v>507160</v>
      </c>
      <c r="F11" s="9">
        <f t="shared" si="0"/>
        <v>3147256</v>
      </c>
      <c r="G11" s="10"/>
      <c r="H11" s="14"/>
    </row>
    <row r="12" spans="1:8" ht="12.75">
      <c r="A12" s="7">
        <v>38991</v>
      </c>
      <c r="B12" s="8">
        <v>1820316</v>
      </c>
      <c r="C12" s="8">
        <v>837838</v>
      </c>
      <c r="D12" s="8">
        <v>447884</v>
      </c>
      <c r="E12" s="8">
        <v>688606</v>
      </c>
      <c r="F12" s="9">
        <f t="shared" si="0"/>
        <v>3794644</v>
      </c>
      <c r="G12" s="10"/>
      <c r="H12" s="14"/>
    </row>
    <row r="13" spans="1:8" ht="12.75">
      <c r="A13" s="7">
        <v>39022</v>
      </c>
      <c r="B13" s="8">
        <v>1541016</v>
      </c>
      <c r="C13" s="8">
        <v>769909</v>
      </c>
      <c r="D13" s="8">
        <v>487083</v>
      </c>
      <c r="E13" s="8">
        <v>518347</v>
      </c>
      <c r="F13" s="9">
        <f t="shared" si="0"/>
        <v>3316355</v>
      </c>
      <c r="G13" s="11">
        <f>SUM(F2:F13)</f>
        <v>23899816</v>
      </c>
      <c r="H13" s="15">
        <f>G13/12</f>
        <v>1991651.3333333333</v>
      </c>
    </row>
    <row r="14" spans="1:8" ht="12.75">
      <c r="A14" s="7">
        <v>39052</v>
      </c>
      <c r="B14" s="8">
        <v>2143332</v>
      </c>
      <c r="C14" s="8">
        <v>1048952</v>
      </c>
      <c r="D14" s="8">
        <v>730487</v>
      </c>
      <c r="E14" s="8">
        <v>582801</v>
      </c>
      <c r="F14" s="9">
        <f t="shared" si="0"/>
        <v>4505572</v>
      </c>
      <c r="G14" s="11">
        <f aca="true" t="shared" si="1" ref="G14:G33">SUM(F3:F14)</f>
        <v>28374501</v>
      </c>
      <c r="H14" s="15">
        <f aca="true" t="shared" si="2" ref="H14:H33">G14/12</f>
        <v>2364541.75</v>
      </c>
    </row>
    <row r="15" spans="1:8" ht="12.75">
      <c r="A15" s="7">
        <v>39083</v>
      </c>
      <c r="B15" s="8">
        <v>3117139</v>
      </c>
      <c r="C15" s="8">
        <v>1239896</v>
      </c>
      <c r="D15" s="8">
        <v>1200280</v>
      </c>
      <c r="E15" s="8">
        <v>705855</v>
      </c>
      <c r="F15" s="9">
        <f t="shared" si="0"/>
        <v>6263170</v>
      </c>
      <c r="G15" s="11">
        <f t="shared" si="1"/>
        <v>34592551</v>
      </c>
      <c r="H15" s="15">
        <f t="shared" si="2"/>
        <v>2882712.5833333335</v>
      </c>
    </row>
    <row r="16" spans="1:8" ht="12.75">
      <c r="A16" s="7">
        <v>39114</v>
      </c>
      <c r="B16" s="8">
        <v>2812072</v>
      </c>
      <c r="C16" s="8">
        <v>854984</v>
      </c>
      <c r="D16" s="8">
        <v>1268477</v>
      </c>
      <c r="E16" s="8">
        <v>651125</v>
      </c>
      <c r="F16" s="9">
        <f t="shared" si="0"/>
        <v>5586658</v>
      </c>
      <c r="G16" s="11">
        <f t="shared" si="1"/>
        <v>39724075</v>
      </c>
      <c r="H16" s="15">
        <f t="shared" si="2"/>
        <v>3310339.5833333335</v>
      </c>
    </row>
    <row r="17" spans="1:8" ht="12.75">
      <c r="A17" s="7">
        <v>39142</v>
      </c>
      <c r="B17" s="8">
        <v>4509717</v>
      </c>
      <c r="C17" s="8">
        <v>1536713</v>
      </c>
      <c r="D17" s="8">
        <v>1587094</v>
      </c>
      <c r="E17" s="8">
        <v>502769</v>
      </c>
      <c r="F17" s="9">
        <f t="shared" si="0"/>
        <v>8136293</v>
      </c>
      <c r="G17" s="11">
        <f t="shared" si="1"/>
        <v>46785885</v>
      </c>
      <c r="H17" s="15">
        <f t="shared" si="2"/>
        <v>3898823.75</v>
      </c>
    </row>
    <row r="18" spans="1:8" ht="12.75">
      <c r="A18" s="7">
        <v>39173</v>
      </c>
      <c r="B18" s="8">
        <v>5029724</v>
      </c>
      <c r="C18" s="8">
        <v>1503885</v>
      </c>
      <c r="D18" s="8">
        <v>1799670</v>
      </c>
      <c r="E18" s="8">
        <v>485182</v>
      </c>
      <c r="F18" s="9">
        <f t="shared" si="0"/>
        <v>8818461</v>
      </c>
      <c r="G18" s="11">
        <f t="shared" si="1"/>
        <v>54070751</v>
      </c>
      <c r="H18" s="15">
        <f t="shared" si="2"/>
        <v>4505895.916666667</v>
      </c>
    </row>
    <row r="19" spans="1:8" ht="12.75">
      <c r="A19" s="7">
        <v>39203</v>
      </c>
      <c r="B19" s="8">
        <v>4685395</v>
      </c>
      <c r="C19" s="8">
        <v>1075457</v>
      </c>
      <c r="D19" s="8">
        <v>1744925</v>
      </c>
      <c r="E19" s="8">
        <v>198850</v>
      </c>
      <c r="F19" s="9">
        <f t="shared" si="0"/>
        <v>7704627</v>
      </c>
      <c r="G19" s="11">
        <f t="shared" si="1"/>
        <v>59686789</v>
      </c>
      <c r="H19" s="15">
        <f t="shared" si="2"/>
        <v>4973899.083333333</v>
      </c>
    </row>
    <row r="20" spans="1:8" ht="12.75">
      <c r="A20" s="7">
        <v>39234</v>
      </c>
      <c r="B20" s="8">
        <v>4348758</v>
      </c>
      <c r="C20" s="8">
        <v>954244</v>
      </c>
      <c r="D20" s="8">
        <v>1667455</v>
      </c>
      <c r="E20" s="8">
        <v>94400</v>
      </c>
      <c r="F20" s="9">
        <f t="shared" si="0"/>
        <v>7064857</v>
      </c>
      <c r="G20" s="11">
        <f t="shared" si="1"/>
        <v>64611153</v>
      </c>
      <c r="H20" s="15">
        <f t="shared" si="2"/>
        <v>5384262.75</v>
      </c>
    </row>
    <row r="21" spans="1:8" ht="12.75">
      <c r="A21" s="7">
        <v>39264</v>
      </c>
      <c r="B21" s="8">
        <v>4295399</v>
      </c>
      <c r="C21" s="8">
        <v>840909</v>
      </c>
      <c r="D21" s="8">
        <v>1271463</v>
      </c>
      <c r="E21" s="8">
        <v>53501</v>
      </c>
      <c r="F21" s="9">
        <f t="shared" si="0"/>
        <v>6461272</v>
      </c>
      <c r="G21" s="11">
        <f t="shared" si="1"/>
        <v>68720678</v>
      </c>
      <c r="H21" s="15">
        <f t="shared" si="2"/>
        <v>5726723.166666667</v>
      </c>
    </row>
    <row r="22" spans="1:8" ht="12.75">
      <c r="A22" s="7">
        <v>39295</v>
      </c>
      <c r="B22" s="8">
        <v>4728784</v>
      </c>
      <c r="C22" s="8">
        <v>808443</v>
      </c>
      <c r="D22" s="8">
        <v>1046872</v>
      </c>
      <c r="E22" s="8">
        <v>11550</v>
      </c>
      <c r="F22" s="9">
        <f t="shared" si="0"/>
        <v>6595649</v>
      </c>
      <c r="G22" s="11">
        <f t="shared" si="1"/>
        <v>71394814</v>
      </c>
      <c r="H22" s="15">
        <f t="shared" si="2"/>
        <v>5949567.833333333</v>
      </c>
    </row>
    <row r="23" spans="1:8" ht="12.75">
      <c r="A23" s="7">
        <v>39326</v>
      </c>
      <c r="B23" s="8">
        <v>3840167</v>
      </c>
      <c r="C23" s="8">
        <v>534826</v>
      </c>
      <c r="D23" s="8">
        <v>1047318</v>
      </c>
      <c r="E23" s="8">
        <v>16000</v>
      </c>
      <c r="F23" s="9">
        <f t="shared" si="0"/>
        <v>5438311</v>
      </c>
      <c r="G23" s="11">
        <f t="shared" si="1"/>
        <v>73685869</v>
      </c>
      <c r="H23" s="15">
        <f t="shared" si="2"/>
        <v>6140489.083333333</v>
      </c>
    </row>
    <row r="24" spans="1:8" ht="12.75">
      <c r="A24" s="7">
        <v>39356</v>
      </c>
      <c r="B24" s="8">
        <v>4802966</v>
      </c>
      <c r="C24" s="8">
        <v>574001</v>
      </c>
      <c r="D24" s="8">
        <v>992021</v>
      </c>
      <c r="E24" s="8">
        <v>7000</v>
      </c>
      <c r="F24" s="9">
        <f t="shared" si="0"/>
        <v>6375988</v>
      </c>
      <c r="G24" s="11">
        <f t="shared" si="1"/>
        <v>76267213</v>
      </c>
      <c r="H24" s="15">
        <f t="shared" si="2"/>
        <v>6355601.083333333</v>
      </c>
    </row>
    <row r="25" spans="1:8" ht="12.75">
      <c r="A25" s="7">
        <v>39387</v>
      </c>
      <c r="B25" s="8">
        <v>4817555</v>
      </c>
      <c r="C25" s="8">
        <v>554574</v>
      </c>
      <c r="D25" s="8">
        <v>1033112</v>
      </c>
      <c r="E25" s="8">
        <v>25000</v>
      </c>
      <c r="F25" s="9">
        <f t="shared" si="0"/>
        <v>6430241</v>
      </c>
      <c r="G25" s="11">
        <f t="shared" si="1"/>
        <v>79381099</v>
      </c>
      <c r="H25" s="15">
        <f t="shared" si="2"/>
        <v>6615091.583333333</v>
      </c>
    </row>
    <row r="26" spans="1:8" ht="12.75">
      <c r="A26" s="7">
        <v>39417</v>
      </c>
      <c r="B26" s="8">
        <v>5111521</v>
      </c>
      <c r="C26" s="8">
        <v>488438</v>
      </c>
      <c r="D26" s="8">
        <v>578000</v>
      </c>
      <c r="E26" s="8">
        <v>0</v>
      </c>
      <c r="F26" s="9">
        <f t="shared" si="0"/>
        <v>6177959</v>
      </c>
      <c r="G26" s="11">
        <f t="shared" si="1"/>
        <v>81053486</v>
      </c>
      <c r="H26" s="15">
        <f t="shared" si="2"/>
        <v>6754457.166666667</v>
      </c>
    </row>
    <row r="27" spans="1:8" ht="12.75">
      <c r="A27" s="7">
        <v>39448</v>
      </c>
      <c r="B27" s="8">
        <v>6285020</v>
      </c>
      <c r="C27" s="8">
        <v>401728</v>
      </c>
      <c r="D27" s="8">
        <v>503952</v>
      </c>
      <c r="E27" s="8">
        <v>0</v>
      </c>
      <c r="F27" s="9">
        <f t="shared" si="0"/>
        <v>7190700</v>
      </c>
      <c r="G27" s="11">
        <f t="shared" si="1"/>
        <v>81981016</v>
      </c>
      <c r="H27" s="15">
        <f t="shared" si="2"/>
        <v>6831751.333333333</v>
      </c>
    </row>
    <row r="28" spans="1:8" ht="12.75">
      <c r="A28" s="7">
        <v>39479</v>
      </c>
      <c r="B28" s="8">
        <v>5286333</v>
      </c>
      <c r="C28" s="8">
        <v>305184</v>
      </c>
      <c r="D28" s="8">
        <v>360542</v>
      </c>
      <c r="E28" s="8">
        <v>0</v>
      </c>
      <c r="F28" s="9">
        <f t="shared" si="0"/>
        <v>5952059</v>
      </c>
      <c r="G28" s="11">
        <f t="shared" si="1"/>
        <v>82346417</v>
      </c>
      <c r="H28" s="15">
        <f t="shared" si="2"/>
        <v>6862201.416666667</v>
      </c>
    </row>
    <row r="29" spans="1:8" ht="12.75">
      <c r="A29" s="7">
        <v>39508</v>
      </c>
      <c r="B29" s="8">
        <v>6767661</v>
      </c>
      <c r="C29" s="8">
        <v>270897</v>
      </c>
      <c r="D29" s="8">
        <v>288249</v>
      </c>
      <c r="E29" s="8">
        <v>0</v>
      </c>
      <c r="F29" s="9">
        <f t="shared" si="0"/>
        <v>7326807</v>
      </c>
      <c r="G29" s="11">
        <f t="shared" si="1"/>
        <v>81536931</v>
      </c>
      <c r="H29" s="15">
        <f t="shared" si="2"/>
        <v>6794744.25</v>
      </c>
    </row>
    <row r="30" spans="1:8" ht="12.75">
      <c r="A30" s="7">
        <v>39539</v>
      </c>
      <c r="B30" s="8">
        <v>7984619</v>
      </c>
      <c r="C30" s="8">
        <v>277995</v>
      </c>
      <c r="D30" s="8">
        <v>201955</v>
      </c>
      <c r="E30" s="8">
        <v>0</v>
      </c>
      <c r="F30" s="9">
        <f t="shared" si="0"/>
        <v>8464569</v>
      </c>
      <c r="G30" s="11">
        <f t="shared" si="1"/>
        <v>81183039</v>
      </c>
      <c r="H30" s="15">
        <f t="shared" si="2"/>
        <v>6765253.25</v>
      </c>
    </row>
    <row r="31" spans="1:8" ht="12.75">
      <c r="A31" s="7">
        <v>39569</v>
      </c>
      <c r="B31" s="8">
        <v>9244177</v>
      </c>
      <c r="C31" s="8">
        <v>213350</v>
      </c>
      <c r="D31" s="8">
        <v>143349</v>
      </c>
      <c r="E31" s="8">
        <v>0</v>
      </c>
      <c r="F31" s="9">
        <f t="shared" si="0"/>
        <v>9600876</v>
      </c>
      <c r="G31" s="11">
        <f t="shared" si="1"/>
        <v>83079288</v>
      </c>
      <c r="H31" s="15">
        <f t="shared" si="2"/>
        <v>6923274</v>
      </c>
    </row>
    <row r="32" spans="1:8" ht="12.75">
      <c r="A32" s="7">
        <v>39600</v>
      </c>
      <c r="B32" s="8">
        <v>8093891</v>
      </c>
      <c r="C32" s="8">
        <v>140900</v>
      </c>
      <c r="D32" s="8">
        <v>29200</v>
      </c>
      <c r="E32" s="8">
        <v>0</v>
      </c>
      <c r="F32" s="9">
        <f t="shared" si="0"/>
        <v>8263991</v>
      </c>
      <c r="G32" s="11">
        <f t="shared" si="1"/>
        <v>84278422</v>
      </c>
      <c r="H32" s="15">
        <f t="shared" si="2"/>
        <v>7023201.833333333</v>
      </c>
    </row>
    <row r="33" spans="1:8" ht="12.75">
      <c r="A33" s="7">
        <v>39630</v>
      </c>
      <c r="B33" s="8">
        <v>7932572</v>
      </c>
      <c r="C33" s="8">
        <v>98000</v>
      </c>
      <c r="D33" s="8">
        <v>0</v>
      </c>
      <c r="E33" s="8">
        <v>0</v>
      </c>
      <c r="F33" s="9">
        <f t="shared" si="0"/>
        <v>8030572</v>
      </c>
      <c r="G33" s="11">
        <f t="shared" si="1"/>
        <v>85847722</v>
      </c>
      <c r="H33" s="15">
        <f t="shared" si="2"/>
        <v>7153976.833333333</v>
      </c>
    </row>
    <row r="34" spans="1:7" ht="13.5" thickBot="1">
      <c r="A34" s="5"/>
      <c r="B34" s="6"/>
      <c r="C34" s="6"/>
      <c r="D34" s="6"/>
      <c r="E34" s="6"/>
      <c r="F34" s="1">
        <f>SUM(F2:F33)</f>
        <v>164288448</v>
      </c>
      <c r="G34" s="4"/>
    </row>
    <row r="35" spans="1:7" ht="12.75">
      <c r="A35" s="2"/>
      <c r="B35" s="3"/>
      <c r="C35" s="3"/>
      <c r="D35" s="3"/>
      <c r="E35" s="3"/>
      <c r="F35" s="3"/>
      <c r="G35" s="4"/>
    </row>
    <row r="36" spans="1:6" ht="12.75">
      <c r="A36" s="2"/>
      <c r="B36" s="3"/>
      <c r="C36" s="3"/>
      <c r="D36" s="3"/>
      <c r="E36" s="3"/>
      <c r="F36" s="3"/>
    </row>
    <row r="37" spans="1:6" ht="12.75">
      <c r="A37" s="2"/>
      <c r="B37" s="3"/>
      <c r="C37" s="3"/>
      <c r="D37" s="3"/>
      <c r="E37" s="3"/>
      <c r="F37" s="3"/>
    </row>
    <row r="38" spans="1:6" ht="12.75">
      <c r="A38" s="2"/>
      <c r="B38" s="3"/>
      <c r="C38" s="3"/>
      <c r="D38" s="3"/>
      <c r="E38" s="3"/>
      <c r="F38" s="3"/>
    </row>
    <row r="39" spans="1:6" ht="12.75">
      <c r="A39" s="2"/>
      <c r="B39" s="3"/>
      <c r="C39" s="3"/>
      <c r="D39" s="3"/>
      <c r="E39" s="3"/>
      <c r="F39" s="3"/>
    </row>
    <row r="40" spans="1:6" ht="12.75">
      <c r="A40" s="2"/>
      <c r="B40" s="3"/>
      <c r="C40" s="3"/>
      <c r="D40" s="3"/>
      <c r="E40" s="3"/>
      <c r="F40" s="3"/>
    </row>
    <row r="41" spans="1:6" ht="12.75">
      <c r="A41" s="2"/>
      <c r="B41" s="3"/>
      <c r="C41" s="3"/>
      <c r="D41" s="3"/>
      <c r="E41" s="3"/>
      <c r="F41" s="3"/>
    </row>
    <row r="42" spans="1:6" ht="12.75">
      <c r="A42" s="2"/>
      <c r="B42" s="3"/>
      <c r="C42" s="3"/>
      <c r="D42" s="3"/>
      <c r="E42" s="3"/>
      <c r="F42" s="3"/>
    </row>
    <row r="43" spans="1:6" ht="12.75">
      <c r="A43" s="2"/>
      <c r="B43" s="3"/>
      <c r="C43" s="3"/>
      <c r="D43" s="3"/>
      <c r="E43" s="3"/>
      <c r="F43" s="3"/>
    </row>
    <row r="44" spans="1:6" ht="12.75">
      <c r="A44" s="2"/>
      <c r="B44" s="3"/>
      <c r="C44" s="3"/>
      <c r="D44" s="3"/>
      <c r="E44" s="3"/>
      <c r="F44" s="3"/>
    </row>
    <row r="45" spans="1:6" ht="12.75">
      <c r="A45" s="2"/>
      <c r="B45" s="3"/>
      <c r="C45" s="3"/>
      <c r="D45" s="3"/>
      <c r="E45" s="3"/>
      <c r="F45" s="3"/>
    </row>
    <row r="46" spans="1:6" ht="12.75">
      <c r="A46" s="2"/>
      <c r="B46" s="3"/>
      <c r="C46" s="3"/>
      <c r="D46" s="3"/>
      <c r="E46" s="3"/>
      <c r="F46" s="3"/>
    </row>
    <row r="47" spans="1:6" ht="12.75">
      <c r="A47" s="2"/>
      <c r="B47" s="3"/>
      <c r="C47" s="3"/>
      <c r="D47" s="3"/>
      <c r="E47" s="3"/>
      <c r="F47" s="3"/>
    </row>
    <row r="48" spans="1:6" ht="12.75">
      <c r="A48" s="2"/>
      <c r="B48" s="3"/>
      <c r="C48" s="3"/>
      <c r="D48" s="3"/>
      <c r="E48" s="3"/>
      <c r="F48" s="3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 Weinreb</dc:creator>
  <cp:keywords/>
  <dc:description/>
  <cp:lastModifiedBy>Ira Weinreb</cp:lastModifiedBy>
  <cp:lastPrinted>2008-08-11T18:21:04Z</cp:lastPrinted>
  <dcterms:created xsi:type="dcterms:W3CDTF">2008-08-11T17:34:37Z</dcterms:created>
  <dcterms:modified xsi:type="dcterms:W3CDTF">2008-08-11T23:51:18Z</dcterms:modified>
  <cp:category/>
  <cp:version/>
  <cp:contentType/>
  <cp:contentStatus/>
</cp:coreProperties>
</file>